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500" windowHeight="10340" tabRatio="797" activeTab="3"/>
  </bookViews>
  <sheets>
    <sheet name="收支预算总表" sheetId="1" r:id="rId1"/>
    <sheet name="收入预算表" sheetId="2" r:id="rId2"/>
    <sheet name="项目支出预算表" sheetId="3" r:id="rId3"/>
    <sheet name="财政拨款经济科目分类支出预算明细表" sheetId="4" r:id="rId4"/>
    <sheet name="财政拨款支出功能分类支出预算明细表" sheetId="5" r:id="rId5"/>
    <sheet name="三公经费支出预算表" sheetId="6" r:id="rId6"/>
  </sheets>
  <calcPr calcId="144525"/>
</workbook>
</file>

<file path=xl/sharedStrings.xml><?xml version="1.0" encoding="utf-8"?>
<sst xmlns="http://schemas.openxmlformats.org/spreadsheetml/2006/main" count="128">
  <si>
    <t>杨陵区残联2016年收支预算总表</t>
  </si>
  <si>
    <r>
      <rPr>
        <b/>
        <sz val="14"/>
        <color indexed="63"/>
        <rFont val="仿宋_GB2312"/>
        <family val="54"/>
        <charset val="134"/>
      </rPr>
      <t xml:space="preserve"> </t>
    </r>
    <r>
      <rPr>
        <b/>
        <sz val="10.5"/>
        <color indexed="63"/>
        <rFont val="仿宋_GB2312"/>
        <family val="54"/>
        <charset val="134"/>
      </rPr>
      <t>单位：万元</t>
    </r>
  </si>
  <si>
    <r>
      <rPr>
        <b/>
        <sz val="14"/>
        <color indexed="63"/>
        <rFont val="仿宋_GB2312"/>
        <family val="54"/>
        <charset val="134"/>
      </rPr>
      <t>收</t>
    </r>
    <r>
      <rPr>
        <b/>
        <sz val="14"/>
        <color indexed="63"/>
        <rFont val="宋体"/>
        <family val="7"/>
        <charset val="134"/>
      </rPr>
      <t>   </t>
    </r>
    <r>
      <rPr>
        <b/>
        <sz val="14"/>
        <color indexed="63"/>
        <rFont val="仿宋_GB2312"/>
        <family val="54"/>
        <charset val="134"/>
      </rPr>
      <t xml:space="preserve"> 入</t>
    </r>
  </si>
  <si>
    <r>
      <rPr>
        <b/>
        <sz val="14"/>
        <color indexed="63"/>
        <rFont val="仿宋_GB2312"/>
        <family val="54"/>
        <charset val="134"/>
      </rPr>
      <t>支</t>
    </r>
    <r>
      <rPr>
        <b/>
        <sz val="14"/>
        <color indexed="63"/>
        <rFont val="宋体"/>
        <family val="7"/>
        <charset val="134"/>
      </rPr>
      <t>   </t>
    </r>
    <r>
      <rPr>
        <b/>
        <sz val="14"/>
        <color indexed="63"/>
        <rFont val="仿宋_GB2312"/>
        <family val="54"/>
        <charset val="134"/>
      </rPr>
      <t xml:space="preserve"> 出</t>
    </r>
  </si>
  <si>
    <r>
      <rPr>
        <b/>
        <sz val="12"/>
        <color indexed="63"/>
        <rFont val="仿宋_GB2312"/>
        <family val="54"/>
        <charset val="134"/>
      </rPr>
      <t>项</t>
    </r>
    <r>
      <rPr>
        <b/>
        <sz val="12"/>
        <color indexed="63"/>
        <rFont val="宋体"/>
        <family val="7"/>
        <charset val="134"/>
      </rPr>
      <t>   </t>
    </r>
    <r>
      <rPr>
        <b/>
        <sz val="12"/>
        <color indexed="63"/>
        <rFont val="仿宋_GB2312"/>
        <family val="54"/>
        <charset val="134"/>
      </rPr>
      <t xml:space="preserve"> 目</t>
    </r>
  </si>
  <si>
    <t>预算数</t>
  </si>
  <si>
    <t>一、公共财政预算拨款</t>
  </si>
  <si>
    <t>一、基本支出</t>
  </si>
  <si>
    <t>二、基金预算拨款</t>
  </si>
  <si>
    <t xml:space="preserve">  1、工资福利支出</t>
  </si>
  <si>
    <t>三、事业收入</t>
  </si>
  <si>
    <t xml:space="preserve">  2、对个人和家庭的补助支出</t>
  </si>
  <si>
    <t>四、上级补助收入</t>
  </si>
  <si>
    <t xml:space="preserve">  3、日常公用经费</t>
  </si>
  <si>
    <t>五、事业单位经营收入</t>
  </si>
  <si>
    <t>二、项目支出</t>
  </si>
  <si>
    <t>六、其他收入</t>
  </si>
  <si>
    <t>本年收入合计</t>
  </si>
  <si>
    <t>本年支出合计</t>
  </si>
  <si>
    <t>杨陵区残联2016年收入预算表</t>
  </si>
  <si>
    <r>
      <rPr>
        <b/>
        <sz val="12"/>
        <color indexed="63"/>
        <rFont val="仿宋_GB2312"/>
        <family val="54"/>
        <charset val="134"/>
      </rPr>
      <t>收</t>
    </r>
    <r>
      <rPr>
        <b/>
        <sz val="12"/>
        <color indexed="63"/>
        <rFont val="宋体"/>
        <family val="7"/>
        <charset val="134"/>
      </rPr>
      <t>   </t>
    </r>
    <r>
      <rPr>
        <b/>
        <sz val="12"/>
        <color indexed="63"/>
        <rFont val="仿宋_GB2312"/>
        <family val="54"/>
        <charset val="134"/>
      </rPr>
      <t xml:space="preserve"> 入</t>
    </r>
  </si>
  <si>
    <t>杨陵区残联2016年项目支出预算表</t>
  </si>
  <si>
    <t>支出功能分类</t>
  </si>
  <si>
    <t>科目编码</t>
  </si>
  <si>
    <t>科目名称</t>
  </si>
  <si>
    <t>合 计</t>
  </si>
  <si>
    <t>项目支出</t>
  </si>
  <si>
    <r>
      <rPr>
        <b/>
        <sz val="12"/>
        <color indexed="63"/>
        <rFont val="仿宋_GB2312"/>
        <family val="54"/>
        <charset val="134"/>
      </rPr>
      <t>合</t>
    </r>
    <r>
      <rPr>
        <b/>
        <sz val="12"/>
        <color indexed="63"/>
        <rFont val="宋体"/>
        <family val="7"/>
        <charset val="134"/>
      </rPr>
      <t>   </t>
    </r>
    <r>
      <rPr>
        <b/>
        <sz val="12"/>
        <color indexed="63"/>
        <rFont val="仿宋_GB2312"/>
        <family val="54"/>
        <charset val="134"/>
      </rPr>
      <t xml:space="preserve"> 计</t>
    </r>
  </si>
  <si>
    <t>社会保障和就业支出</t>
  </si>
  <si>
    <t>残疾人事业</t>
  </si>
  <si>
    <t>其他残疾人事业支出</t>
  </si>
  <si>
    <t>杨陵区残联2016年支出经济分类明细表</t>
  </si>
  <si>
    <t>单位：万元</t>
  </si>
  <si>
    <t>经济科目编码</t>
  </si>
  <si>
    <t>经济科目名称</t>
  </si>
  <si>
    <t>合计</t>
  </si>
  <si>
    <t>基本支出</t>
  </si>
  <si>
    <t>工资福利支出</t>
  </si>
  <si>
    <t xml:space="preserve">  基本工资</t>
  </si>
  <si>
    <t xml:space="preserve">  津贴补贴</t>
  </si>
  <si>
    <t xml:space="preserve">  奖金</t>
  </si>
  <si>
    <t xml:space="preserve">  社会保障缴费</t>
  </si>
  <si>
    <t xml:space="preserve">  伙食补助费</t>
  </si>
  <si>
    <t xml:space="preserve">  绩效工资</t>
  </si>
  <si>
    <t xml:space="preserve">  其他工资福利支出</t>
  </si>
  <si>
    <t>商品和服务支出</t>
  </si>
  <si>
    <t xml:space="preserve">  办公费</t>
  </si>
  <si>
    <t xml:space="preserve">  印刷费</t>
  </si>
  <si>
    <t xml:space="preserve">  咨询费</t>
  </si>
  <si>
    <t xml:space="preserve">  手续费</t>
  </si>
  <si>
    <t xml:space="preserve">  水费</t>
  </si>
  <si>
    <t xml:space="preserve">  电费</t>
  </si>
  <si>
    <t xml:space="preserve">  邮电费</t>
  </si>
  <si>
    <t xml:space="preserve">  取暖费</t>
  </si>
  <si>
    <t xml:space="preserve">  物业管理费</t>
  </si>
  <si>
    <t xml:space="preserve">  差旅费</t>
  </si>
  <si>
    <t xml:space="preserve">  维修(护)费</t>
  </si>
  <si>
    <t xml:space="preserve">  租赁费</t>
  </si>
  <si>
    <t xml:space="preserve">  会议费</t>
  </si>
  <si>
    <t xml:space="preserve">  培训费</t>
  </si>
  <si>
    <t xml:space="preserve">  公务接待费</t>
  </si>
  <si>
    <t xml:space="preserve">  专用材料费</t>
  </si>
  <si>
    <t xml:space="preserve">  装备购置费</t>
  </si>
  <si>
    <t xml:space="preserve">  专用燃料费</t>
  </si>
  <si>
    <t xml:space="preserve">  劳务费</t>
  </si>
  <si>
    <t xml:space="preserve">  委托业务费</t>
  </si>
  <si>
    <t xml:space="preserve">  工会经费</t>
  </si>
  <si>
    <t xml:space="preserve">  福利费</t>
  </si>
  <si>
    <t xml:space="preserve">  公务用车运行维护费</t>
  </si>
  <si>
    <t xml:space="preserve">  其他交通费用</t>
  </si>
  <si>
    <t xml:space="preserve">  税金及附加费用</t>
  </si>
  <si>
    <t xml:space="preserve">  其他商品和服务支出</t>
  </si>
  <si>
    <t>对个人和家庭补助支出</t>
  </si>
  <si>
    <t xml:space="preserve">  离休费</t>
  </si>
  <si>
    <t xml:space="preserve">  退休费</t>
  </si>
  <si>
    <t xml:space="preserve">  退职（役）费</t>
  </si>
  <si>
    <t xml:space="preserve">  抚恤金</t>
  </si>
  <si>
    <t xml:space="preserve">  生活补贴</t>
  </si>
  <si>
    <t xml:space="preserve">  救济费</t>
  </si>
  <si>
    <t xml:space="preserve">  医疗费</t>
  </si>
  <si>
    <t xml:space="preserve">  助学金</t>
  </si>
  <si>
    <t xml:space="preserve">  奖励金</t>
  </si>
  <si>
    <t xml:space="preserve">  生产补贴</t>
  </si>
  <si>
    <t xml:space="preserve">  住房公积金</t>
  </si>
  <si>
    <t xml:space="preserve">  提租补贴</t>
  </si>
  <si>
    <t xml:space="preserve">  购房补贴</t>
  </si>
  <si>
    <t xml:space="preserve">  采暖补贴</t>
  </si>
  <si>
    <t xml:space="preserve">  物业服务补贴</t>
  </si>
  <si>
    <t xml:space="preserve">  其他对个人和家庭的补助支出</t>
  </si>
  <si>
    <t>对企事业单位的补贴</t>
  </si>
  <si>
    <t xml:space="preserve">  企业政策性补贴</t>
  </si>
  <si>
    <t xml:space="preserve">  事业单位补贴</t>
  </si>
  <si>
    <t xml:space="preserve">  财政贴息</t>
  </si>
  <si>
    <t>其他对企事业单位的补贴</t>
  </si>
  <si>
    <t>债务利息支出</t>
  </si>
  <si>
    <t xml:space="preserve">  国内债务付息</t>
  </si>
  <si>
    <t xml:space="preserve">  国外债务付息</t>
  </si>
  <si>
    <t>基本建设支出</t>
  </si>
  <si>
    <t xml:space="preserve">  房屋建筑物构建</t>
  </si>
  <si>
    <t xml:space="preserve">  办公设备购置</t>
  </si>
  <si>
    <t xml:space="preserve">  专用设备购置</t>
  </si>
  <si>
    <t xml:space="preserve">  基础设施建设</t>
  </si>
  <si>
    <t xml:space="preserve">  大型修缮</t>
  </si>
  <si>
    <t xml:space="preserve">  信息网络及软件购置更新</t>
  </si>
  <si>
    <t xml:space="preserve">  物资储备</t>
  </si>
  <si>
    <t xml:space="preserve">  公务用车购置</t>
  </si>
  <si>
    <t xml:space="preserve">  其他交通工具购置</t>
  </si>
  <si>
    <t xml:space="preserve">  其他基本建设支出</t>
  </si>
  <si>
    <t>其他资本性支出</t>
  </si>
  <si>
    <t xml:space="preserve">  土地补偿</t>
  </si>
  <si>
    <t xml:space="preserve">  安置补助</t>
  </si>
  <si>
    <t xml:space="preserve">  地上附着物和青苗补偿</t>
  </si>
  <si>
    <t xml:space="preserve">  拆迁补偿</t>
  </si>
  <si>
    <t xml:space="preserve">  产权参股</t>
  </si>
  <si>
    <t xml:space="preserve">  其他资本性支出</t>
  </si>
  <si>
    <t>其他支出</t>
  </si>
  <si>
    <t xml:space="preserve">  预备费</t>
  </si>
  <si>
    <t xml:space="preserve">  预留</t>
  </si>
  <si>
    <t xml:space="preserve">  补充全国社保基金</t>
  </si>
  <si>
    <t xml:space="preserve">  赠与</t>
  </si>
  <si>
    <t xml:space="preserve">  贷款转贷</t>
  </si>
  <si>
    <t xml:space="preserve">  其他支出</t>
  </si>
  <si>
    <t>杨陵区残联2016年支出功能分类明细表</t>
  </si>
  <si>
    <t>行政运行</t>
  </si>
  <si>
    <r>
      <rPr>
        <b/>
        <sz val="16"/>
        <rFont val="楷体_GB2312"/>
        <family val="7"/>
        <charset val="134"/>
      </rPr>
      <t>杨陵区残联</t>
    </r>
    <r>
      <rPr>
        <b/>
        <sz val="14"/>
        <rFont val="楷体_GB2312"/>
        <family val="7"/>
        <charset val="134"/>
      </rPr>
      <t>2016年 “三公”经费预算表</t>
    </r>
  </si>
  <si>
    <t>因公出国（境）费</t>
  </si>
  <si>
    <t>公务用车购置及运行维护费</t>
  </si>
  <si>
    <t>公务接待费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</si>
</sst>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30">
    <font>
      <sz val="11"/>
      <color indexed="8"/>
      <name val="宋体"/>
      <charset val="134"/>
    </font>
    <font>
      <sz val="11"/>
      <color indexed="52"/>
      <name val="宋体"/>
      <charset val="0"/>
    </font>
    <font>
      <sz val="11"/>
      <color indexed="8"/>
      <name val="宋体"/>
      <charset val="0"/>
    </font>
    <font>
      <b/>
      <sz val="18"/>
      <color indexed="62"/>
      <name val="宋体"/>
      <charset val="134"/>
    </font>
    <font>
      <u/>
      <sz val="11"/>
      <color indexed="12"/>
      <name val="宋体"/>
      <charset val="0"/>
    </font>
    <font>
      <sz val="11"/>
      <color indexed="60"/>
      <name val="宋体"/>
      <charset val="0"/>
    </font>
    <font>
      <u/>
      <sz val="11"/>
      <color indexed="20"/>
      <name val="宋体"/>
      <charset val="0"/>
    </font>
    <font>
      <sz val="11"/>
      <color indexed="9"/>
      <name val="宋体"/>
      <charset val="0"/>
    </font>
    <font>
      <b/>
      <sz val="11"/>
      <color indexed="8"/>
      <name val="宋体"/>
      <charset val="0"/>
    </font>
    <font>
      <sz val="11"/>
      <color indexed="62"/>
      <name val="宋体"/>
      <charset val="0"/>
    </font>
    <font>
      <b/>
      <sz val="11"/>
      <color indexed="62"/>
      <name val="宋体"/>
      <charset val="134"/>
    </font>
    <font>
      <b/>
      <sz val="11"/>
      <color indexed="52"/>
      <name val="宋体"/>
      <charset val="0"/>
    </font>
    <font>
      <sz val="11"/>
      <color indexed="10"/>
      <name val="宋体"/>
      <charset val="0"/>
    </font>
    <font>
      <b/>
      <sz val="11"/>
      <color indexed="63"/>
      <name val="宋体"/>
      <charset val="0"/>
    </font>
    <font>
      <b/>
      <sz val="11"/>
      <color indexed="9"/>
      <name val="宋体"/>
      <charset val="0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sz val="11"/>
      <color indexed="17"/>
      <name val="宋体"/>
      <charset val="0"/>
    </font>
    <font>
      <sz val="12"/>
      <name val="宋体"/>
      <family val="7"/>
      <charset val="134"/>
    </font>
    <font>
      <b/>
      <sz val="16"/>
      <name val="楷体_GB2312"/>
      <family val="7"/>
      <charset val="134"/>
    </font>
    <font>
      <b/>
      <sz val="10.5"/>
      <name val="仿宋_GB2312"/>
      <family val="54"/>
      <charset val="134"/>
    </font>
    <font>
      <b/>
      <sz val="12"/>
      <name val="宋体"/>
      <family val="7"/>
      <charset val="134"/>
    </font>
    <font>
      <b/>
      <sz val="14"/>
      <color indexed="63"/>
      <name val="仿宋_GB2312"/>
      <family val="54"/>
      <charset val="134"/>
    </font>
    <font>
      <b/>
      <sz val="12"/>
      <color indexed="63"/>
      <name val="仿宋_GB2312"/>
      <family val="54"/>
      <charset val="134"/>
    </font>
    <font>
      <sz val="12"/>
      <name val="宋体"/>
      <charset val="134"/>
    </font>
    <font>
      <b/>
      <sz val="14"/>
      <name val="楷体_GB2312"/>
      <family val="7"/>
      <charset val="134"/>
    </font>
    <font>
      <b/>
      <sz val="10.5"/>
      <color indexed="63"/>
      <name val="仿宋_GB2312"/>
      <family val="54"/>
      <charset val="134"/>
    </font>
    <font>
      <b/>
      <sz val="12"/>
      <color indexed="63"/>
      <name val="宋体"/>
      <family val="7"/>
      <charset val="134"/>
    </font>
    <font>
      <b/>
      <sz val="14"/>
      <color indexed="63"/>
      <name val="宋体"/>
      <family val="7"/>
      <charset val="134"/>
    </font>
  </fonts>
  <fills count="1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4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9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9" fillId="8" borderId="9" applyNumberForma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9" borderId="11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2" borderId="12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1" fillId="2" borderId="9" applyNumberFormat="0" applyAlignment="0" applyProtection="0">
      <alignment vertical="center"/>
    </xf>
    <xf numFmtId="0" fontId="14" fillId="10" borderId="13" applyNumberFormat="0" applyAlignment="0" applyProtection="0">
      <alignment vertical="center"/>
    </xf>
    <xf numFmtId="0" fontId="1" fillId="0" borderId="7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9" fillId="0" borderId="0" xfId="0" applyFont="1" applyBorder="1" applyAlignment="1">
      <alignment vertical="center"/>
    </xf>
    <xf numFmtId="0" fontId="20" fillId="0" borderId="0" xfId="0" applyFont="1" applyBorder="1" applyAlignment="1">
      <alignment horizontal="center" vertical="center"/>
    </xf>
    <xf numFmtId="0" fontId="21" fillId="0" borderId="0" xfId="0" applyFont="1" applyBorder="1" applyAlignment="1">
      <alignment vertical="center"/>
    </xf>
    <xf numFmtId="0" fontId="22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22" fillId="0" borderId="0" xfId="0" applyFont="1" applyBorder="1" applyAlignment="1">
      <alignment vertical="center"/>
    </xf>
    <xf numFmtId="0" fontId="23" fillId="0" borderId="0" xfId="0" applyFont="1" applyBorder="1" applyAlignment="1">
      <alignment horizontal="right" vertical="center"/>
    </xf>
    <xf numFmtId="0" fontId="23" fillId="0" borderId="1" xfId="0" applyFont="1" applyBorder="1" applyAlignment="1">
      <alignment horizontal="center" vertical="center"/>
    </xf>
    <xf numFmtId="0" fontId="24" fillId="0" borderId="2" xfId="0" applyFont="1" applyBorder="1" applyAlignment="1">
      <alignment horizontal="center" vertical="center"/>
    </xf>
    <xf numFmtId="0" fontId="24" fillId="0" borderId="3" xfId="0" applyFont="1" applyBorder="1" applyAlignment="1">
      <alignment horizontal="center" vertical="center"/>
    </xf>
    <xf numFmtId="0" fontId="24" fillId="0" borderId="4" xfId="0" applyFont="1" applyBorder="1" applyAlignment="1">
      <alignment horizontal="center" vertical="center"/>
    </xf>
    <xf numFmtId="0" fontId="24" fillId="0" borderId="1" xfId="0" applyNumberFormat="1" applyFont="1" applyBorder="1" applyAlignment="1">
      <alignment vertical="center"/>
    </xf>
    <xf numFmtId="0" fontId="24" fillId="0" borderId="1" xfId="0" applyNumberFormat="1" applyFont="1" applyBorder="1" applyAlignment="1">
      <alignment horizontal="center" vertical="center"/>
    </xf>
    <xf numFmtId="0" fontId="19" fillId="0" borderId="1" xfId="0" applyNumberFormat="1" applyFont="1" applyBorder="1" applyAlignment="1">
      <alignment horizontal="center" vertical="center"/>
    </xf>
    <xf numFmtId="0" fontId="19" fillId="0" borderId="1" xfId="0" applyNumberFormat="1" applyFont="1" applyBorder="1" applyAlignment="1">
      <alignment vertical="center"/>
    </xf>
    <xf numFmtId="0" fontId="22" fillId="0" borderId="1" xfId="0" applyNumberFormat="1" applyFont="1" applyBorder="1" applyAlignment="1">
      <alignment vertical="center"/>
    </xf>
    <xf numFmtId="0" fontId="19" fillId="0" borderId="1" xfId="0" applyNumberFormat="1" applyFont="1" applyBorder="1" applyAlignment="1">
      <alignment horizontal="left" vertical="center"/>
    </xf>
    <xf numFmtId="0" fontId="19" fillId="0" borderId="0" xfId="0" applyNumberFormat="1" applyFont="1" applyBorder="1" applyAlignment="1">
      <alignment vertical="center"/>
    </xf>
    <xf numFmtId="0" fontId="25" fillId="0" borderId="0" xfId="0" applyFont="1" applyBorder="1" applyAlignment="1">
      <alignment vertical="center"/>
    </xf>
    <xf numFmtId="0" fontId="25" fillId="0" borderId="1" xfId="0" applyFont="1" applyBorder="1" applyAlignment="1">
      <alignment vertical="center"/>
    </xf>
    <xf numFmtId="0" fontId="25" fillId="0" borderId="1" xfId="0" applyFont="1" applyBorder="1" applyAlignment="1">
      <alignment horizontal="left" vertical="center"/>
    </xf>
    <xf numFmtId="0" fontId="25" fillId="0" borderId="1" xfId="0" applyFont="1" applyBorder="1" applyAlignment="1">
      <alignment horizontal="center" vertical="center"/>
    </xf>
    <xf numFmtId="0" fontId="25" fillId="0" borderId="5" xfId="0" applyFont="1" applyBorder="1" applyAlignment="1">
      <alignment horizontal="center" vertical="center"/>
    </xf>
    <xf numFmtId="0" fontId="25" fillId="0" borderId="4" xfId="0" applyFont="1" applyBorder="1" applyAlignment="1">
      <alignment horizontal="center" vertical="center"/>
    </xf>
    <xf numFmtId="0" fontId="25" fillId="0" borderId="6" xfId="0" applyFont="1" applyBorder="1" applyAlignment="1">
      <alignment horizontal="center" vertical="center"/>
    </xf>
    <xf numFmtId="0" fontId="25" fillId="0" borderId="2" xfId="0" applyFont="1" applyBorder="1" applyAlignment="1">
      <alignment horizontal="left" vertical="center"/>
    </xf>
    <xf numFmtId="0" fontId="25" fillId="0" borderId="6" xfId="0" applyFont="1" applyBorder="1" applyAlignment="1">
      <alignment vertical="center"/>
    </xf>
    <xf numFmtId="0" fontId="24" fillId="0" borderId="1" xfId="0" applyFont="1" applyBorder="1" applyAlignment="1">
      <alignment horizontal="center" vertical="center"/>
    </xf>
    <xf numFmtId="0" fontId="22" fillId="0" borderId="1" xfId="0" applyNumberFormat="1" applyFont="1" applyBorder="1" applyAlignment="1">
      <alignment horizontal="center" vertical="center"/>
    </xf>
    <xf numFmtId="0" fontId="19" fillId="0" borderId="0" xfId="0" applyNumberFormat="1" applyFont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千位分隔[0]" xfId="3" builtinId="6"/>
    <cellStyle name="强调文字颜色 4" xfId="4"/>
    <cellStyle name="百分比" xfId="5" builtinId="5"/>
    <cellStyle name="货币[0]" xfId="6" builtinId="7"/>
    <cellStyle name="标题" xfId="7"/>
    <cellStyle name="20% - 强调文字颜色 3" xfId="8"/>
    <cellStyle name="输入" xfId="9"/>
    <cellStyle name="差" xfId="10"/>
    <cellStyle name="40% - 强调文字颜色 3" xfId="11"/>
    <cellStyle name="60% - 强调文字颜色 3" xfId="12"/>
    <cellStyle name="超链接" xfId="13" builtinId="8"/>
    <cellStyle name="已访问的超链接" xfId="14" builtinId="9"/>
    <cellStyle name="注释" xfId="15"/>
    <cellStyle name="警告文本" xfId="16"/>
    <cellStyle name="标题 4" xfId="17"/>
    <cellStyle name="60% - 强调文字颜色 2" xfId="18"/>
    <cellStyle name="解释性文本" xfId="19"/>
    <cellStyle name="标题 1" xfId="20"/>
    <cellStyle name="标题 2" xfId="21"/>
    <cellStyle name="标题 3" xfId="22"/>
    <cellStyle name="60% - 强调文字颜色 1" xfId="23"/>
    <cellStyle name="输出" xfId="24"/>
    <cellStyle name="60% - 强调文字颜色 4" xfId="25"/>
    <cellStyle name="计算" xfId="26"/>
    <cellStyle name="检查单元格" xfId="27"/>
    <cellStyle name="链接单元格" xfId="28"/>
    <cellStyle name="强调文字颜色 2" xfId="29"/>
    <cellStyle name="20% - 强调文字颜色 6" xfId="30"/>
    <cellStyle name="汇总" xfId="31"/>
    <cellStyle name="好" xfId="32"/>
    <cellStyle name="适中" xfId="33"/>
    <cellStyle name="强调文字颜色 1" xfId="34"/>
    <cellStyle name="20% - 强调文字颜色 5" xfId="35"/>
    <cellStyle name="20% - 强调文字颜色 1" xfId="36"/>
    <cellStyle name="40% - 强调文字颜色 1" xfId="37"/>
    <cellStyle name="20% - 强调文字颜色 2" xfId="38"/>
    <cellStyle name="40% - 强调文字颜色 2" xfId="39"/>
    <cellStyle name="强调文字颜色 3" xfId="40"/>
    <cellStyle name="20% - 强调文字颜色 4" xfId="41"/>
    <cellStyle name="40% - 强调文字颜色 4" xfId="42"/>
    <cellStyle name="强调文字颜色 5" xfId="43"/>
    <cellStyle name="40% - 强调文字颜色 5" xfId="44"/>
    <cellStyle name="60% - 强调文字颜色 5" xfId="45"/>
    <cellStyle name="强调文字颜色 6" xfId="46"/>
    <cellStyle name="40% - 强调文字颜色 6" xfId="47"/>
    <cellStyle name="60% - 强调文字颜色 6" xfId="48"/>
  </cell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theme" Target="theme/theme1.xml"/><Relationship Id="rId8" Type="http://schemas.openxmlformats.org/officeDocument/2006/relationships/styles" Target="styles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11"/>
  <sheetViews>
    <sheetView workbookViewId="0">
      <selection activeCell="F5" sqref="F5"/>
    </sheetView>
  </sheetViews>
  <sheetFormatPr defaultColWidth="9" defaultRowHeight="14.25" outlineLevelCol="3"/>
  <cols>
    <col min="1" max="1" width="22.625" style="1" customWidth="1"/>
    <col min="2" max="2" width="13.25" style="1" customWidth="1"/>
    <col min="3" max="3" width="30.375" style="1" customWidth="1"/>
    <col min="4" max="4" width="12.75" style="1" customWidth="1"/>
    <col min="5" max="16384" width="25.5" style="1" customWidth="1"/>
  </cols>
  <sheetData>
    <row r="1" s="1" customFormat="1" ht="40" customHeight="1" spans="1:4">
      <c r="A1" s="2" t="s">
        <v>0</v>
      </c>
      <c r="B1" s="2"/>
      <c r="C1" s="2"/>
      <c r="D1" s="2"/>
    </row>
    <row r="2" s="1" customFormat="1" ht="18.75" spans="4:4">
      <c r="D2" s="7" t="s">
        <v>1</v>
      </c>
    </row>
    <row r="3" s="1" customFormat="1" ht="20" customHeight="1" spans="1:4">
      <c r="A3" s="8" t="s">
        <v>2</v>
      </c>
      <c r="B3" s="8"/>
      <c r="C3" s="8" t="s">
        <v>3</v>
      </c>
      <c r="D3" s="8"/>
    </row>
    <row r="4" s="1" customFormat="1" ht="20" customHeight="1" spans="1:4">
      <c r="A4" s="13" t="s">
        <v>4</v>
      </c>
      <c r="B4" s="13" t="s">
        <v>5</v>
      </c>
      <c r="C4" s="13" t="s">
        <v>4</v>
      </c>
      <c r="D4" s="13" t="s">
        <v>5</v>
      </c>
    </row>
    <row r="5" s="1" customFormat="1" ht="20" customHeight="1" spans="1:4">
      <c r="A5" s="15" t="s">
        <v>6</v>
      </c>
      <c r="B5" s="15">
        <v>145.48</v>
      </c>
      <c r="C5" s="15" t="s">
        <v>7</v>
      </c>
      <c r="D5" s="15">
        <f>D6+D7+D8</f>
        <v>62.22</v>
      </c>
    </row>
    <row r="6" s="1" customFormat="1" ht="20" customHeight="1" spans="1:4">
      <c r="A6" s="15" t="s">
        <v>8</v>
      </c>
      <c r="B6" s="15"/>
      <c r="C6" s="15" t="s">
        <v>9</v>
      </c>
      <c r="D6" s="15">
        <v>47.74</v>
      </c>
    </row>
    <row r="7" s="1" customFormat="1" ht="20" customHeight="1" spans="1:4">
      <c r="A7" s="15" t="s">
        <v>10</v>
      </c>
      <c r="B7" s="15"/>
      <c r="C7" s="15" t="s">
        <v>11</v>
      </c>
      <c r="D7" s="15">
        <v>12.08</v>
      </c>
    </row>
    <row r="8" s="1" customFormat="1" ht="20" customHeight="1" spans="1:4">
      <c r="A8" s="15" t="s">
        <v>12</v>
      </c>
      <c r="B8" s="15"/>
      <c r="C8" s="15" t="s">
        <v>13</v>
      </c>
      <c r="D8" s="15">
        <v>2.4</v>
      </c>
    </row>
    <row r="9" s="1" customFormat="1" ht="20" customHeight="1" spans="1:4">
      <c r="A9" s="15" t="s">
        <v>14</v>
      </c>
      <c r="B9" s="15"/>
      <c r="C9" s="15" t="s">
        <v>15</v>
      </c>
      <c r="D9" s="15">
        <v>83.26</v>
      </c>
    </row>
    <row r="10" s="1" customFormat="1" ht="20" customHeight="1" spans="1:4">
      <c r="A10" s="15" t="s">
        <v>16</v>
      </c>
      <c r="B10" s="15"/>
      <c r="C10" s="15"/>
      <c r="D10" s="15"/>
    </row>
    <row r="11" s="1" customFormat="1" ht="20" customHeight="1" spans="1:4">
      <c r="A11" s="29" t="s">
        <v>17</v>
      </c>
      <c r="B11" s="15">
        <f>SUM(B5:B10)</f>
        <v>145.48</v>
      </c>
      <c r="C11" s="29" t="s">
        <v>18</v>
      </c>
      <c r="D11" s="15">
        <f>D5+D9</f>
        <v>145.48</v>
      </c>
    </row>
  </sheetData>
  <mergeCells count="3">
    <mergeCell ref="A1:D1"/>
    <mergeCell ref="A3:B3"/>
    <mergeCell ref="C3:D3"/>
  </mergeCells>
  <printOptions horizontalCentered="1"/>
  <pageMargins left="0.751388888888889" right="0.751388888888889" top="1" bottom="1" header="0.511805555555556" footer="0.511805555555556"/>
  <pageSetup paperSize="9" orientation="portrait" horizont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C13"/>
  <sheetViews>
    <sheetView workbookViewId="0">
      <selection activeCell="D7" sqref="D7"/>
    </sheetView>
  </sheetViews>
  <sheetFormatPr defaultColWidth="9" defaultRowHeight="14.25" outlineLevelCol="2"/>
  <cols>
    <col min="1" max="1" width="36.125" style="1" customWidth="1"/>
    <col min="2" max="2" width="29.375" style="1" customWidth="1"/>
    <col min="3" max="16384" width="9" style="1"/>
  </cols>
  <sheetData>
    <row r="1" s="1" customFormat="1" ht="20.25" spans="1:2">
      <c r="A1" s="2" t="s">
        <v>19</v>
      </c>
      <c r="B1" s="2"/>
    </row>
    <row r="2" s="1" customFormat="1" ht="21" customHeight="1" spans="2:2">
      <c r="B2" s="7" t="s">
        <v>1</v>
      </c>
    </row>
    <row r="3" s="1" customFormat="1" ht="18" customHeight="1" spans="1:2">
      <c r="A3" s="28" t="s">
        <v>20</v>
      </c>
      <c r="B3" s="28"/>
    </row>
    <row r="4" s="1" customFormat="1" ht="18" customHeight="1" spans="1:2">
      <c r="A4" s="13" t="s">
        <v>4</v>
      </c>
      <c r="B4" s="13" t="s">
        <v>5</v>
      </c>
    </row>
    <row r="5" s="1" customFormat="1" ht="18" customHeight="1" spans="1:2">
      <c r="A5" s="15" t="s">
        <v>6</v>
      </c>
      <c r="B5" s="15">
        <v>145.48</v>
      </c>
    </row>
    <row r="6" s="1" customFormat="1" ht="18" customHeight="1" spans="1:2">
      <c r="A6" s="15" t="s">
        <v>8</v>
      </c>
      <c r="B6" s="15"/>
    </row>
    <row r="7" s="1" customFormat="1" ht="18" customHeight="1" spans="1:2">
      <c r="A7" s="15" t="s">
        <v>10</v>
      </c>
      <c r="B7" s="15"/>
    </row>
    <row r="8" s="1" customFormat="1" ht="18" customHeight="1" spans="1:2">
      <c r="A8" s="15" t="s">
        <v>12</v>
      </c>
      <c r="B8" s="15"/>
    </row>
    <row r="9" s="1" customFormat="1" ht="18" customHeight="1" spans="1:2">
      <c r="A9" s="15" t="s">
        <v>14</v>
      </c>
      <c r="B9" s="15"/>
    </row>
    <row r="10" s="1" customFormat="1" ht="18" customHeight="1" spans="1:2">
      <c r="A10" s="15" t="s">
        <v>16</v>
      </c>
      <c r="B10" s="15"/>
    </row>
    <row r="11" s="6" customFormat="1" ht="18" customHeight="1" spans="1:2">
      <c r="A11" s="29" t="s">
        <v>17</v>
      </c>
      <c r="B11" s="15">
        <f>SUM(B5:B10)</f>
        <v>145.48</v>
      </c>
    </row>
    <row r="13" s="1" customFormat="1" spans="1:3">
      <c r="A13" s="30"/>
      <c r="B13" s="18"/>
      <c r="C13" s="18"/>
    </row>
  </sheetData>
  <mergeCells count="2">
    <mergeCell ref="A1:B1"/>
    <mergeCell ref="A3:B3"/>
  </mergeCells>
  <printOptions horizontalCentered="1"/>
  <pageMargins left="0.751388888888889" right="0.751388888888889" top="1" bottom="1" header="0.511805555555556" footer="0.511805555555556"/>
  <pageSetup paperSize="9" orientation="portrait" horizontalDpi="6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U8"/>
  <sheetViews>
    <sheetView workbookViewId="0">
      <selection activeCell="E13" sqref="E13"/>
    </sheetView>
  </sheetViews>
  <sheetFormatPr defaultColWidth="9" defaultRowHeight="14.25" outlineLevelRow="7"/>
  <cols>
    <col min="1" max="1" width="10.75" style="1" customWidth="1"/>
    <col min="2" max="2" width="23" style="1" customWidth="1"/>
    <col min="3" max="3" width="13.375" style="1" customWidth="1"/>
    <col min="4" max="4" width="17.75" style="1" customWidth="1"/>
    <col min="5" max="16384" width="9" style="1"/>
  </cols>
  <sheetData>
    <row r="1" s="1" customFormat="1" ht="20.25" spans="1:4">
      <c r="A1" s="2" t="s">
        <v>21</v>
      </c>
      <c r="B1" s="2"/>
      <c r="C1" s="2"/>
      <c r="D1" s="2"/>
    </row>
    <row r="2" s="1" customFormat="1" ht="18.75" spans="4:4">
      <c r="D2" s="7" t="s">
        <v>1</v>
      </c>
    </row>
    <row r="3" s="1" customFormat="1" ht="17" customHeight="1" spans="1:4">
      <c r="A3" s="8" t="s">
        <v>22</v>
      </c>
      <c r="B3" s="8"/>
      <c r="C3" s="9" t="s">
        <v>5</v>
      </c>
      <c r="D3" s="11"/>
    </row>
    <row r="4" s="1" customFormat="1" ht="17" customHeight="1" spans="1:4">
      <c r="A4" s="13" t="s">
        <v>23</v>
      </c>
      <c r="B4" s="13" t="s">
        <v>24</v>
      </c>
      <c r="C4" s="14" t="s">
        <v>25</v>
      </c>
      <c r="D4" s="14" t="s">
        <v>26</v>
      </c>
    </row>
    <row r="5" s="6" customFormat="1" ht="17" customHeight="1" spans="1:4">
      <c r="A5" s="12" t="s">
        <v>27</v>
      </c>
      <c r="B5" s="12"/>
      <c r="C5" s="16">
        <v>83.26</v>
      </c>
      <c r="D5" s="16">
        <v>83.26</v>
      </c>
    </row>
    <row r="6" s="1" customFormat="1" ht="17" customHeight="1" spans="1:255">
      <c r="A6" s="17">
        <v>208</v>
      </c>
      <c r="B6" s="17" t="s">
        <v>28</v>
      </c>
      <c r="C6" s="15">
        <v>83.26</v>
      </c>
      <c r="D6" s="15">
        <v>83.26</v>
      </c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8"/>
      <c r="AZ6" s="18"/>
      <c r="BA6" s="18"/>
      <c r="BB6" s="18"/>
      <c r="BC6" s="18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</row>
    <row r="7" s="1" customFormat="1" ht="17" customHeight="1" spans="1:4">
      <c r="A7" s="17">
        <v>20811</v>
      </c>
      <c r="B7" s="17" t="s">
        <v>29</v>
      </c>
      <c r="C7" s="15">
        <v>83.26</v>
      </c>
      <c r="D7" s="15">
        <v>83.26</v>
      </c>
    </row>
    <row r="8" s="1" customFormat="1" ht="17" customHeight="1" spans="1:4">
      <c r="A8" s="17">
        <v>2081199</v>
      </c>
      <c r="B8" s="17" t="s">
        <v>30</v>
      </c>
      <c r="C8" s="15">
        <v>83.26</v>
      </c>
      <c r="D8" s="15">
        <v>83.26</v>
      </c>
    </row>
  </sheetData>
  <mergeCells count="4">
    <mergeCell ref="A1:D1"/>
    <mergeCell ref="A3:B3"/>
    <mergeCell ref="C3:D3"/>
    <mergeCell ref="A5:B5"/>
  </mergeCells>
  <printOptions horizontalCentered="1"/>
  <pageMargins left="0.751388888888889" right="0.751388888888889" top="1" bottom="1" header="0.511805555555556" footer="0.511805555555556"/>
  <pageSetup paperSize="9" orientation="portrait" horizontalDpi="6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98"/>
  <sheetViews>
    <sheetView tabSelected="1" workbookViewId="0">
      <selection activeCell="E54" sqref="E54"/>
    </sheetView>
  </sheetViews>
  <sheetFormatPr defaultColWidth="9" defaultRowHeight="18" customHeight="1" outlineLevelCol="4"/>
  <cols>
    <col min="1" max="1" width="13.375" style="19" customWidth="1"/>
    <col min="2" max="2" width="26.25" style="19" customWidth="1"/>
    <col min="3" max="3" width="9" style="19"/>
    <col min="4" max="4" width="10.375" style="19"/>
    <col min="5" max="5" width="13.5" style="19" customWidth="1"/>
    <col min="6" max="16384" width="9" style="19"/>
  </cols>
  <sheetData>
    <row r="1" s="1" customFormat="1" ht="20.25" spans="1:5">
      <c r="A1" s="2" t="s">
        <v>31</v>
      </c>
      <c r="B1" s="2"/>
      <c r="C1" s="2"/>
      <c r="D1" s="2"/>
      <c r="E1" s="2"/>
    </row>
    <row r="2" s="1" customFormat="1" ht="14.25" spans="5:5">
      <c r="E2" s="6" t="s">
        <v>32</v>
      </c>
    </row>
    <row r="3" s="19" customFormat="1" customHeight="1" spans="1:5">
      <c r="A3" s="20" t="s">
        <v>33</v>
      </c>
      <c r="B3" s="20" t="s">
        <v>34</v>
      </c>
      <c r="C3" s="20" t="s">
        <v>35</v>
      </c>
      <c r="D3" s="20" t="s">
        <v>36</v>
      </c>
      <c r="E3" s="20" t="s">
        <v>26</v>
      </c>
    </row>
    <row r="4" s="19" customFormat="1" customHeight="1" spans="1:5">
      <c r="A4" s="21"/>
      <c r="B4" s="21" t="s">
        <v>35</v>
      </c>
      <c r="C4" s="22">
        <f>SUM(D4:E4)</f>
        <v>145.48</v>
      </c>
      <c r="D4" s="22">
        <f>D5+D13+D40</f>
        <v>62.22</v>
      </c>
      <c r="E4" s="22">
        <f>E13+E40</f>
        <v>83.26</v>
      </c>
    </row>
    <row r="5" s="19" customFormat="1" customHeight="1" spans="1:5">
      <c r="A5" s="21">
        <v>301</v>
      </c>
      <c r="B5" s="21" t="s">
        <v>37</v>
      </c>
      <c r="C5" s="22">
        <f t="shared" ref="C4:C56" si="0">SUM(D5:E5)</f>
        <v>44.55</v>
      </c>
      <c r="D5" s="22">
        <f>D6+D7+D11</f>
        <v>44.55</v>
      </c>
      <c r="E5" s="22">
        <f>SUM(E6:E12)</f>
        <v>0</v>
      </c>
    </row>
    <row r="6" s="19" customFormat="1" customHeight="1" spans="1:5">
      <c r="A6" s="21">
        <v>30101</v>
      </c>
      <c r="B6" s="21" t="s">
        <v>38</v>
      </c>
      <c r="C6" s="22">
        <f>SUM(D6:E6)</f>
        <v>26.5</v>
      </c>
      <c r="D6" s="22">
        <v>26.5</v>
      </c>
      <c r="E6" s="22"/>
    </row>
    <row r="7" s="19" customFormat="1" customHeight="1" spans="1:5">
      <c r="A7" s="21">
        <v>30102</v>
      </c>
      <c r="B7" s="21" t="s">
        <v>39</v>
      </c>
      <c r="C7" s="22">
        <f>SUM(D7:E7)</f>
        <v>9.74</v>
      </c>
      <c r="D7" s="22">
        <v>9.74</v>
      </c>
      <c r="E7" s="22"/>
    </row>
    <row r="8" s="19" customFormat="1" customHeight="1" spans="1:5">
      <c r="A8" s="21">
        <v>30103</v>
      </c>
      <c r="B8" s="21" t="s">
        <v>40</v>
      </c>
      <c r="C8" s="22">
        <f>SUM(D8:E8)</f>
        <v>0</v>
      </c>
      <c r="D8" s="22"/>
      <c r="E8" s="22"/>
    </row>
    <row r="9" s="19" customFormat="1" customHeight="1" spans="1:5">
      <c r="A9" s="21">
        <v>30104</v>
      </c>
      <c r="B9" s="21" t="s">
        <v>41</v>
      </c>
      <c r="C9" s="22">
        <f>SUM(D9:E9)</f>
        <v>0</v>
      </c>
      <c r="D9" s="22"/>
      <c r="E9" s="22"/>
    </row>
    <row r="10" s="19" customFormat="1" customHeight="1" spans="1:5">
      <c r="A10" s="21">
        <v>30106</v>
      </c>
      <c r="B10" s="21" t="s">
        <v>42</v>
      </c>
      <c r="C10" s="22">
        <f>SUM(D10:E10)</f>
        <v>0</v>
      </c>
      <c r="D10" s="22"/>
      <c r="E10" s="22"/>
    </row>
    <row r="11" s="19" customFormat="1" customHeight="1" spans="1:5">
      <c r="A11" s="21">
        <v>30107</v>
      </c>
      <c r="B11" s="21" t="s">
        <v>43</v>
      </c>
      <c r="C11" s="22">
        <f>SUM(D11:E11)</f>
        <v>8.31</v>
      </c>
      <c r="D11" s="22">
        <v>8.31</v>
      </c>
      <c r="E11" s="22"/>
    </row>
    <row r="12" s="19" customFormat="1" customHeight="1" spans="1:5">
      <c r="A12" s="21">
        <v>30199</v>
      </c>
      <c r="B12" s="21" t="s">
        <v>44</v>
      </c>
      <c r="C12" s="22">
        <f>SUM(D12:E12)</f>
        <v>0</v>
      </c>
      <c r="D12" s="22"/>
      <c r="E12" s="22"/>
    </row>
    <row r="13" s="19" customFormat="1" customHeight="1" spans="1:5">
      <c r="A13" s="21">
        <v>302</v>
      </c>
      <c r="B13" s="21" t="s">
        <v>45</v>
      </c>
      <c r="C13" s="22">
        <f>SUM(D13:E13)</f>
        <v>9.4</v>
      </c>
      <c r="D13" s="22">
        <f>SUM(D14:D39)</f>
        <v>2.4</v>
      </c>
      <c r="E13" s="22">
        <f>E26+E27</f>
        <v>7</v>
      </c>
    </row>
    <row r="14" s="19" customFormat="1" customHeight="1" spans="1:5">
      <c r="A14" s="21">
        <v>30201</v>
      </c>
      <c r="B14" s="21" t="s">
        <v>46</v>
      </c>
      <c r="C14" s="22">
        <f>SUM(D14:E14)</f>
        <v>0.54</v>
      </c>
      <c r="D14" s="23">
        <v>0.54</v>
      </c>
      <c r="E14" s="22"/>
    </row>
    <row r="15" s="19" customFormat="1" customHeight="1" spans="1:5">
      <c r="A15" s="21">
        <v>30202</v>
      </c>
      <c r="B15" s="21" t="s">
        <v>47</v>
      </c>
      <c r="C15" s="22">
        <f>SUM(D15:E15)</f>
        <v>0</v>
      </c>
      <c r="D15" s="22"/>
      <c r="E15" s="24"/>
    </row>
    <row r="16" s="19" customFormat="1" customHeight="1" spans="1:5">
      <c r="A16" s="21">
        <v>30203</v>
      </c>
      <c r="B16" s="21" t="s">
        <v>48</v>
      </c>
      <c r="C16" s="22">
        <f>SUM(D16:E16)</f>
        <v>0</v>
      </c>
      <c r="D16" s="25"/>
      <c r="E16" s="22"/>
    </row>
    <row r="17" s="19" customFormat="1" customHeight="1" spans="1:5">
      <c r="A17" s="21">
        <v>30204</v>
      </c>
      <c r="B17" s="21" t="s">
        <v>49</v>
      </c>
      <c r="C17" s="22">
        <f>SUM(D17:E17)</f>
        <v>0</v>
      </c>
      <c r="D17" s="22"/>
      <c r="E17" s="22"/>
    </row>
    <row r="18" s="19" customFormat="1" customHeight="1" spans="1:5">
      <c r="A18" s="21">
        <v>30205</v>
      </c>
      <c r="B18" s="21" t="s">
        <v>50</v>
      </c>
      <c r="C18" s="22">
        <f>SUM(D18:E18)</f>
        <v>0</v>
      </c>
      <c r="D18" s="22"/>
      <c r="E18" s="22"/>
    </row>
    <row r="19" s="19" customFormat="1" customHeight="1" spans="1:5">
      <c r="A19" s="21">
        <v>30206</v>
      </c>
      <c r="B19" s="21" t="s">
        <v>51</v>
      </c>
      <c r="C19" s="22">
        <f>SUM(D19:E19)</f>
        <v>0</v>
      </c>
      <c r="D19" s="22"/>
      <c r="E19" s="22"/>
    </row>
    <row r="20" s="19" customFormat="1" customHeight="1" spans="1:5">
      <c r="A20" s="21">
        <v>30207</v>
      </c>
      <c r="B20" s="21" t="s">
        <v>52</v>
      </c>
      <c r="C20" s="22">
        <f>SUM(D20:E20)</f>
        <v>0.24</v>
      </c>
      <c r="D20" s="22">
        <v>0.24</v>
      </c>
      <c r="E20" s="22"/>
    </row>
    <row r="21" s="19" customFormat="1" customHeight="1" spans="1:5">
      <c r="A21" s="21">
        <v>30208</v>
      </c>
      <c r="B21" s="21" t="s">
        <v>53</v>
      </c>
      <c r="C21" s="22">
        <f>SUM(D21:E21)</f>
        <v>0</v>
      </c>
      <c r="D21" s="22"/>
      <c r="E21" s="22"/>
    </row>
    <row r="22" s="19" customFormat="1" customHeight="1" spans="1:5">
      <c r="A22" s="21">
        <v>30209</v>
      </c>
      <c r="B22" s="21" t="s">
        <v>54</v>
      </c>
      <c r="C22" s="22">
        <f>SUM(D22:E22)</f>
        <v>0</v>
      </c>
      <c r="D22" s="22"/>
      <c r="E22" s="22"/>
    </row>
    <row r="23" s="19" customFormat="1" customHeight="1" spans="1:5">
      <c r="A23" s="21">
        <v>30211</v>
      </c>
      <c r="B23" s="21" t="s">
        <v>55</v>
      </c>
      <c r="C23" s="22">
        <f>SUM(D23:E23)</f>
        <v>0</v>
      </c>
      <c r="D23" s="22"/>
      <c r="E23" s="22"/>
    </row>
    <row r="24" s="19" customFormat="1" customHeight="1" spans="1:5">
      <c r="A24" s="21">
        <v>30213</v>
      </c>
      <c r="B24" s="21" t="s">
        <v>56</v>
      </c>
      <c r="C24" s="22">
        <f>SUM(D24:E24)</f>
        <v>0</v>
      </c>
      <c r="D24" s="22"/>
      <c r="E24" s="22"/>
    </row>
    <row r="25" s="19" customFormat="1" customHeight="1" spans="1:5">
      <c r="A25" s="21">
        <v>30214</v>
      </c>
      <c r="B25" s="21" t="s">
        <v>57</v>
      </c>
      <c r="C25" s="22">
        <f>SUM(D25:E25)</f>
        <v>0</v>
      </c>
      <c r="D25" s="22"/>
      <c r="E25" s="22"/>
    </row>
    <row r="26" s="19" customFormat="1" customHeight="1" spans="1:5">
      <c r="A26" s="21">
        <v>30215</v>
      </c>
      <c r="B26" s="21" t="s">
        <v>58</v>
      </c>
      <c r="C26" s="22">
        <f>SUM(D26:E26)</f>
        <v>1</v>
      </c>
      <c r="D26" s="22"/>
      <c r="E26" s="22">
        <v>1</v>
      </c>
    </row>
    <row r="27" s="19" customFormat="1" customHeight="1" spans="1:5">
      <c r="A27" s="21">
        <v>30216</v>
      </c>
      <c r="B27" s="21" t="s">
        <v>59</v>
      </c>
      <c r="C27" s="22">
        <f>SUM(D27:E27)</f>
        <v>6</v>
      </c>
      <c r="D27" s="22"/>
      <c r="E27" s="22">
        <v>6</v>
      </c>
    </row>
    <row r="28" s="19" customFormat="1" customHeight="1" spans="1:5">
      <c r="A28" s="21">
        <v>30217</v>
      </c>
      <c r="B28" s="26" t="s">
        <v>60</v>
      </c>
      <c r="C28" s="22">
        <f>SUM(D28:E28)</f>
        <v>0.48</v>
      </c>
      <c r="D28" s="24">
        <v>0.48</v>
      </c>
      <c r="E28" s="22"/>
    </row>
    <row r="29" s="19" customFormat="1" customHeight="1" spans="1:5">
      <c r="A29" s="21">
        <v>30218</v>
      </c>
      <c r="B29" s="26" t="s">
        <v>61</v>
      </c>
      <c r="C29" s="22">
        <f>SUM(D29:E29)</f>
        <v>0</v>
      </c>
      <c r="D29" s="24"/>
      <c r="E29" s="22"/>
    </row>
    <row r="30" s="19" customFormat="1" customHeight="1" spans="1:5">
      <c r="A30" s="21">
        <v>30224</v>
      </c>
      <c r="B30" s="26" t="s">
        <v>62</v>
      </c>
      <c r="C30" s="22">
        <f>SUM(D30:E30)</f>
        <v>0</v>
      </c>
      <c r="D30" s="24"/>
      <c r="E30" s="22"/>
    </row>
    <row r="31" s="19" customFormat="1" customHeight="1" spans="1:5">
      <c r="A31" s="21">
        <v>30225</v>
      </c>
      <c r="B31" s="26" t="s">
        <v>63</v>
      </c>
      <c r="C31" s="22">
        <f>SUM(D31:E31)</f>
        <v>0</v>
      </c>
      <c r="D31" s="24"/>
      <c r="E31" s="22"/>
    </row>
    <row r="32" s="19" customFormat="1" customHeight="1" spans="1:5">
      <c r="A32" s="21">
        <v>30226</v>
      </c>
      <c r="B32" s="26" t="s">
        <v>64</v>
      </c>
      <c r="C32" s="22">
        <f>SUM(D32:E32)</f>
        <v>0</v>
      </c>
      <c r="D32" s="24"/>
      <c r="E32" s="22"/>
    </row>
    <row r="33" s="19" customFormat="1" customHeight="1" spans="1:5">
      <c r="A33" s="21">
        <v>30227</v>
      </c>
      <c r="B33" s="26" t="s">
        <v>65</v>
      </c>
      <c r="C33" s="22">
        <f>SUM(D33:E33)</f>
        <v>0</v>
      </c>
      <c r="D33" s="24"/>
      <c r="E33" s="22"/>
    </row>
    <row r="34" s="19" customFormat="1" customHeight="1" spans="1:5">
      <c r="A34" s="21">
        <v>30228</v>
      </c>
      <c r="B34" s="26" t="s">
        <v>66</v>
      </c>
      <c r="C34" s="22">
        <f>SUM(D34:E34)</f>
        <v>0</v>
      </c>
      <c r="D34" s="24"/>
      <c r="E34" s="22"/>
    </row>
    <row r="35" s="19" customFormat="1" customHeight="1" spans="1:5">
      <c r="A35" s="21">
        <v>30229</v>
      </c>
      <c r="B35" s="26" t="s">
        <v>67</v>
      </c>
      <c r="C35" s="22">
        <f>SUM(D35:E35)</f>
        <v>0</v>
      </c>
      <c r="D35" s="24"/>
      <c r="E35" s="22"/>
    </row>
    <row r="36" s="19" customFormat="1" customHeight="1" spans="1:5">
      <c r="A36" s="21">
        <v>30231</v>
      </c>
      <c r="B36" s="26" t="s">
        <v>68</v>
      </c>
      <c r="C36" s="22">
        <f>SUM(D36:E36)</f>
        <v>1.14</v>
      </c>
      <c r="D36" s="24">
        <v>1.14</v>
      </c>
      <c r="E36" s="22"/>
    </row>
    <row r="37" s="19" customFormat="1" customHeight="1" spans="1:5">
      <c r="A37" s="21">
        <v>30239</v>
      </c>
      <c r="B37" s="26" t="s">
        <v>69</v>
      </c>
      <c r="C37" s="22">
        <f>SUM(D37:E37)</f>
        <v>0</v>
      </c>
      <c r="D37" s="24"/>
      <c r="E37" s="22"/>
    </row>
    <row r="38" s="19" customFormat="1" customHeight="1" spans="1:5">
      <c r="A38" s="21">
        <v>30250</v>
      </c>
      <c r="B38" s="21" t="s">
        <v>70</v>
      </c>
      <c r="C38" s="22">
        <f>SUM(D38:E38)</f>
        <v>0</v>
      </c>
      <c r="D38" s="22"/>
      <c r="E38" s="22"/>
    </row>
    <row r="39" s="19" customFormat="1" customHeight="1" spans="1:5">
      <c r="A39" s="21">
        <v>30299</v>
      </c>
      <c r="B39" s="21" t="s">
        <v>71</v>
      </c>
      <c r="C39" s="22">
        <f>SUM(D39:E39)</f>
        <v>0</v>
      </c>
      <c r="D39" s="22"/>
      <c r="E39" s="22"/>
    </row>
    <row r="40" s="19" customFormat="1" customHeight="1" spans="1:5">
      <c r="A40" s="21">
        <v>303</v>
      </c>
      <c r="B40" s="21" t="s">
        <v>72</v>
      </c>
      <c r="C40" s="22">
        <f>SUM(D40:E40)</f>
        <v>91.53</v>
      </c>
      <c r="D40" s="22">
        <f>SUM(D41:D56)</f>
        <v>15.27</v>
      </c>
      <c r="E40" s="22">
        <f>E45+E46+E47+E48</f>
        <v>76.26</v>
      </c>
    </row>
    <row r="41" s="19" customFormat="1" customHeight="1" spans="1:5">
      <c r="A41" s="21">
        <v>30301</v>
      </c>
      <c r="B41" s="21" t="s">
        <v>73</v>
      </c>
      <c r="C41" s="22">
        <f>SUM(D41:E41)</f>
        <v>0</v>
      </c>
      <c r="D41" s="22"/>
      <c r="E41" s="22"/>
    </row>
    <row r="42" s="19" customFormat="1" customHeight="1" spans="1:5">
      <c r="A42" s="21">
        <v>30302</v>
      </c>
      <c r="B42" s="21" t="s">
        <v>74</v>
      </c>
      <c r="C42" s="22">
        <f>SUM(D42:E42)</f>
        <v>0</v>
      </c>
      <c r="D42" s="22"/>
      <c r="E42" s="22"/>
    </row>
    <row r="43" s="19" customFormat="1" customHeight="1" spans="1:5">
      <c r="A43" s="21">
        <v>30303</v>
      </c>
      <c r="B43" s="21" t="s">
        <v>75</v>
      </c>
      <c r="C43" s="22">
        <f>SUM(D43:E43)</f>
        <v>0</v>
      </c>
      <c r="D43" s="22"/>
      <c r="E43" s="22"/>
    </row>
    <row r="44" s="19" customFormat="1" customHeight="1" spans="1:5">
      <c r="A44" s="21">
        <v>30304</v>
      </c>
      <c r="B44" s="21" t="s">
        <v>76</v>
      </c>
      <c r="C44" s="22">
        <f>SUM(D44:E44)</f>
        <v>0</v>
      </c>
      <c r="D44" s="23"/>
      <c r="E44" s="22"/>
    </row>
    <row r="45" s="19" customFormat="1" customHeight="1" spans="1:5">
      <c r="A45" s="21">
        <v>30305</v>
      </c>
      <c r="B45" s="21" t="s">
        <v>77</v>
      </c>
      <c r="C45" s="22">
        <f>SUM(D45:E45)</f>
        <v>58.26</v>
      </c>
      <c r="D45" s="20"/>
      <c r="E45" s="24">
        <v>58.26</v>
      </c>
    </row>
    <row r="46" s="19" customFormat="1" customHeight="1" spans="1:5">
      <c r="A46" s="21">
        <v>30306</v>
      </c>
      <c r="B46" s="21" t="s">
        <v>78</v>
      </c>
      <c r="C46" s="22">
        <f>SUM(D46:E46)</f>
        <v>10</v>
      </c>
      <c r="D46" s="27"/>
      <c r="E46" s="24">
        <v>10</v>
      </c>
    </row>
    <row r="47" s="19" customFormat="1" customHeight="1" spans="1:5">
      <c r="A47" s="21">
        <v>30307</v>
      </c>
      <c r="B47" s="21" t="s">
        <v>79</v>
      </c>
      <c r="C47" s="22">
        <f>SUM(D47:E47)</f>
        <v>6</v>
      </c>
      <c r="D47" s="20"/>
      <c r="E47" s="24">
        <f>1+2+2+1</f>
        <v>6</v>
      </c>
    </row>
    <row r="48" s="19" customFormat="1" customHeight="1" spans="1:5">
      <c r="A48" s="21">
        <v>30308</v>
      </c>
      <c r="B48" s="21" t="s">
        <v>80</v>
      </c>
      <c r="C48" s="22">
        <f>SUM(D48:E48)</f>
        <v>2</v>
      </c>
      <c r="D48" s="20"/>
      <c r="E48" s="24">
        <v>2</v>
      </c>
    </row>
    <row r="49" s="19" customFormat="1" customHeight="1" spans="1:5">
      <c r="A49" s="21">
        <v>30309</v>
      </c>
      <c r="B49" s="21" t="s">
        <v>81</v>
      </c>
      <c r="C49" s="22">
        <f>SUM(D49:E49)</f>
        <v>0</v>
      </c>
      <c r="D49" s="25"/>
      <c r="E49" s="22"/>
    </row>
    <row r="50" s="19" customFormat="1" customHeight="1" spans="1:5">
      <c r="A50" s="21">
        <v>30310</v>
      </c>
      <c r="B50" s="21" t="s">
        <v>82</v>
      </c>
      <c r="C50" s="22">
        <f>SUM(D50:E50)</f>
        <v>0</v>
      </c>
      <c r="D50" s="22"/>
      <c r="E50" s="22"/>
    </row>
    <row r="51" s="19" customFormat="1" customHeight="1" spans="1:5">
      <c r="A51" s="21">
        <v>30311</v>
      </c>
      <c r="B51" s="21" t="s">
        <v>83</v>
      </c>
      <c r="C51" s="22">
        <f>SUM(D51:E51)</f>
        <v>10.59</v>
      </c>
      <c r="D51" s="22">
        <v>10.59</v>
      </c>
      <c r="E51" s="22"/>
    </row>
    <row r="52" s="19" customFormat="1" customHeight="1" spans="1:5">
      <c r="A52" s="21">
        <v>30312</v>
      </c>
      <c r="B52" s="21" t="s">
        <v>84</v>
      </c>
      <c r="C52" s="22">
        <f>SUM(D52:E52)</f>
        <v>0</v>
      </c>
      <c r="D52" s="22"/>
      <c r="E52" s="22"/>
    </row>
    <row r="53" s="19" customFormat="1" customHeight="1" spans="1:5">
      <c r="A53" s="21">
        <v>30313</v>
      </c>
      <c r="B53" s="21" t="s">
        <v>85</v>
      </c>
      <c r="C53" s="22">
        <f>SUM(D53:E53)</f>
        <v>0</v>
      </c>
      <c r="D53" s="22"/>
      <c r="E53" s="22"/>
    </row>
    <row r="54" s="19" customFormat="1" customHeight="1" spans="1:5">
      <c r="A54" s="21">
        <v>30314</v>
      </c>
      <c r="B54" s="21" t="s">
        <v>86</v>
      </c>
      <c r="C54" s="22">
        <f>SUM(D54:E54)</f>
        <v>0</v>
      </c>
      <c r="D54" s="22"/>
      <c r="E54" s="22"/>
    </row>
    <row r="55" s="19" customFormat="1" customHeight="1" spans="1:5">
      <c r="A55" s="21">
        <v>30315</v>
      </c>
      <c r="B55" s="21" t="s">
        <v>87</v>
      </c>
      <c r="C55" s="22">
        <f>SUM(D55:E55)</f>
        <v>0</v>
      </c>
      <c r="D55" s="22"/>
      <c r="E55" s="22"/>
    </row>
    <row r="56" s="19" customFormat="1" customHeight="1" spans="1:5">
      <c r="A56" s="21">
        <v>30399</v>
      </c>
      <c r="B56" s="21" t="s">
        <v>88</v>
      </c>
      <c r="C56" s="22">
        <f>SUM(D56:E56)</f>
        <v>4.68</v>
      </c>
      <c r="D56" s="22">
        <v>4.68</v>
      </c>
      <c r="E56" s="22"/>
    </row>
    <row r="57" s="19" customFormat="1" customHeight="1" spans="1:5">
      <c r="A57" s="21">
        <v>304</v>
      </c>
      <c r="B57" s="21" t="s">
        <v>89</v>
      </c>
      <c r="C57" s="22"/>
      <c r="D57" s="22"/>
      <c r="E57" s="22"/>
    </row>
    <row r="58" s="19" customFormat="1" customHeight="1" spans="1:5">
      <c r="A58" s="21">
        <v>30401</v>
      </c>
      <c r="B58" s="21" t="s">
        <v>90</v>
      </c>
      <c r="C58" s="22"/>
      <c r="D58" s="22"/>
      <c r="E58" s="22"/>
    </row>
    <row r="59" s="19" customFormat="1" customHeight="1" spans="1:5">
      <c r="A59" s="21">
        <v>30402</v>
      </c>
      <c r="B59" s="21" t="s">
        <v>91</v>
      </c>
      <c r="C59" s="20"/>
      <c r="D59" s="20"/>
      <c r="E59" s="20"/>
    </row>
    <row r="60" s="19" customFormat="1" customHeight="1" spans="1:5">
      <c r="A60" s="21">
        <v>30403</v>
      </c>
      <c r="B60" s="21" t="s">
        <v>92</v>
      </c>
      <c r="C60" s="20"/>
      <c r="D60" s="20"/>
      <c r="E60" s="20"/>
    </row>
    <row r="61" s="19" customFormat="1" customHeight="1" spans="1:5">
      <c r="A61" s="21">
        <v>30499</v>
      </c>
      <c r="B61" s="22" t="s">
        <v>93</v>
      </c>
      <c r="C61" s="20"/>
      <c r="D61" s="20"/>
      <c r="E61" s="20"/>
    </row>
    <row r="62" s="19" customFormat="1" customHeight="1" spans="1:5">
      <c r="A62" s="21">
        <v>307</v>
      </c>
      <c r="B62" s="21" t="s">
        <v>94</v>
      </c>
      <c r="C62" s="20"/>
      <c r="D62" s="20"/>
      <c r="E62" s="20"/>
    </row>
    <row r="63" s="19" customFormat="1" customHeight="1" spans="1:5">
      <c r="A63" s="21">
        <v>30701</v>
      </c>
      <c r="B63" s="21" t="s">
        <v>95</v>
      </c>
      <c r="C63" s="20"/>
      <c r="D63" s="20"/>
      <c r="E63" s="20"/>
    </row>
    <row r="64" s="19" customFormat="1" customHeight="1" spans="1:5">
      <c r="A64" s="21">
        <v>30707</v>
      </c>
      <c r="B64" s="21" t="s">
        <v>96</v>
      </c>
      <c r="C64" s="20"/>
      <c r="D64" s="20"/>
      <c r="E64" s="20"/>
    </row>
    <row r="65" s="19" customFormat="1" customHeight="1" spans="1:5">
      <c r="A65" s="21">
        <v>309</v>
      </c>
      <c r="B65" s="21" t="s">
        <v>97</v>
      </c>
      <c r="C65" s="20"/>
      <c r="D65" s="20"/>
      <c r="E65" s="20"/>
    </row>
    <row r="66" s="19" customFormat="1" customHeight="1" spans="1:5">
      <c r="A66" s="21">
        <v>30901</v>
      </c>
      <c r="B66" s="21" t="s">
        <v>98</v>
      </c>
      <c r="C66" s="20"/>
      <c r="D66" s="20"/>
      <c r="E66" s="20"/>
    </row>
    <row r="67" s="19" customFormat="1" customHeight="1" spans="1:5">
      <c r="A67" s="21">
        <v>30902</v>
      </c>
      <c r="B67" s="21" t="s">
        <v>99</v>
      </c>
      <c r="C67" s="20"/>
      <c r="D67" s="20"/>
      <c r="E67" s="20"/>
    </row>
    <row r="68" s="19" customFormat="1" customHeight="1" spans="1:5">
      <c r="A68" s="21">
        <v>30903</v>
      </c>
      <c r="B68" s="21" t="s">
        <v>100</v>
      </c>
      <c r="C68" s="20"/>
      <c r="D68" s="20"/>
      <c r="E68" s="20"/>
    </row>
    <row r="69" s="19" customFormat="1" customHeight="1" spans="1:5">
      <c r="A69" s="21">
        <v>30905</v>
      </c>
      <c r="B69" s="21" t="s">
        <v>101</v>
      </c>
      <c r="C69" s="20"/>
      <c r="D69" s="20"/>
      <c r="E69" s="20"/>
    </row>
    <row r="70" s="19" customFormat="1" customHeight="1" spans="1:5">
      <c r="A70" s="21">
        <v>30906</v>
      </c>
      <c r="B70" s="21" t="s">
        <v>102</v>
      </c>
      <c r="C70" s="20"/>
      <c r="D70" s="20"/>
      <c r="E70" s="20"/>
    </row>
    <row r="71" s="19" customFormat="1" customHeight="1" spans="1:5">
      <c r="A71" s="21">
        <v>30907</v>
      </c>
      <c r="B71" s="21" t="s">
        <v>103</v>
      </c>
      <c r="C71" s="20"/>
      <c r="D71" s="20"/>
      <c r="E71" s="20"/>
    </row>
    <row r="72" s="19" customFormat="1" customHeight="1" spans="1:5">
      <c r="A72" s="21">
        <v>30908</v>
      </c>
      <c r="B72" s="21" t="s">
        <v>104</v>
      </c>
      <c r="C72" s="20"/>
      <c r="D72" s="20"/>
      <c r="E72" s="20"/>
    </row>
    <row r="73" s="19" customFormat="1" customHeight="1" spans="1:5">
      <c r="A73" s="21">
        <v>30913</v>
      </c>
      <c r="B73" s="21" t="s">
        <v>105</v>
      </c>
      <c r="C73" s="20"/>
      <c r="D73" s="20"/>
      <c r="E73" s="20"/>
    </row>
    <row r="74" s="19" customFormat="1" customHeight="1" spans="1:5">
      <c r="A74" s="21">
        <v>30919</v>
      </c>
      <c r="B74" s="21" t="s">
        <v>106</v>
      </c>
      <c r="C74" s="20"/>
      <c r="D74" s="20"/>
      <c r="E74" s="20"/>
    </row>
    <row r="75" s="19" customFormat="1" customHeight="1" spans="1:5">
      <c r="A75" s="21">
        <v>30999</v>
      </c>
      <c r="B75" s="21" t="s">
        <v>107</v>
      </c>
      <c r="C75" s="20"/>
      <c r="D75" s="20"/>
      <c r="E75" s="20"/>
    </row>
    <row r="76" s="19" customFormat="1" customHeight="1" spans="1:5">
      <c r="A76" s="21">
        <v>310</v>
      </c>
      <c r="B76" s="21" t="s">
        <v>108</v>
      </c>
      <c r="C76" s="20"/>
      <c r="D76" s="20"/>
      <c r="E76" s="20"/>
    </row>
    <row r="77" s="19" customFormat="1" customHeight="1" spans="1:5">
      <c r="A77" s="21">
        <v>31001</v>
      </c>
      <c r="B77" s="21" t="s">
        <v>98</v>
      </c>
      <c r="C77" s="20"/>
      <c r="D77" s="20"/>
      <c r="E77" s="20"/>
    </row>
    <row r="78" s="19" customFormat="1" customHeight="1" spans="1:5">
      <c r="A78" s="21">
        <v>31002</v>
      </c>
      <c r="B78" s="21" t="s">
        <v>99</v>
      </c>
      <c r="C78" s="20"/>
      <c r="D78" s="20"/>
      <c r="E78" s="20"/>
    </row>
    <row r="79" s="19" customFormat="1" customHeight="1" spans="1:5">
      <c r="A79" s="21">
        <v>31003</v>
      </c>
      <c r="B79" s="21" t="s">
        <v>100</v>
      </c>
      <c r="C79" s="20"/>
      <c r="D79" s="20"/>
      <c r="E79" s="20"/>
    </row>
    <row r="80" s="19" customFormat="1" customHeight="1" spans="1:5">
      <c r="A80" s="21">
        <v>31005</v>
      </c>
      <c r="B80" s="21" t="s">
        <v>101</v>
      </c>
      <c r="C80" s="20"/>
      <c r="D80" s="20"/>
      <c r="E80" s="20"/>
    </row>
    <row r="81" s="19" customFormat="1" customHeight="1" spans="1:5">
      <c r="A81" s="21">
        <v>31006</v>
      </c>
      <c r="B81" s="21" t="s">
        <v>102</v>
      </c>
      <c r="C81" s="20"/>
      <c r="D81" s="20"/>
      <c r="E81" s="20"/>
    </row>
    <row r="82" s="19" customFormat="1" customHeight="1" spans="1:5">
      <c r="A82" s="21">
        <v>31007</v>
      </c>
      <c r="B82" s="21" t="s">
        <v>103</v>
      </c>
      <c r="C82" s="20"/>
      <c r="D82" s="20"/>
      <c r="E82" s="20"/>
    </row>
    <row r="83" s="19" customFormat="1" customHeight="1" spans="1:5">
      <c r="A83" s="21">
        <v>31008</v>
      </c>
      <c r="B83" s="21" t="s">
        <v>104</v>
      </c>
      <c r="C83" s="20"/>
      <c r="D83" s="20"/>
      <c r="E83" s="20"/>
    </row>
    <row r="84" s="19" customFormat="1" customHeight="1" spans="1:5">
      <c r="A84" s="21">
        <v>31009</v>
      </c>
      <c r="B84" s="21" t="s">
        <v>109</v>
      </c>
      <c r="C84" s="20"/>
      <c r="D84" s="20"/>
      <c r="E84" s="20"/>
    </row>
    <row r="85" s="19" customFormat="1" customHeight="1" spans="1:5">
      <c r="A85" s="21">
        <v>31010</v>
      </c>
      <c r="B85" s="21" t="s">
        <v>110</v>
      </c>
      <c r="C85" s="20"/>
      <c r="D85" s="20"/>
      <c r="E85" s="20"/>
    </row>
    <row r="86" s="19" customFormat="1" customHeight="1" spans="1:5">
      <c r="A86" s="21">
        <v>31011</v>
      </c>
      <c r="B86" s="21" t="s">
        <v>111</v>
      </c>
      <c r="C86" s="20"/>
      <c r="D86" s="20"/>
      <c r="E86" s="20"/>
    </row>
    <row r="87" s="19" customFormat="1" customHeight="1" spans="1:5">
      <c r="A87" s="21">
        <v>31012</v>
      </c>
      <c r="B87" s="21" t="s">
        <v>112</v>
      </c>
      <c r="C87" s="20"/>
      <c r="D87" s="20"/>
      <c r="E87" s="20"/>
    </row>
    <row r="88" s="19" customFormat="1" customHeight="1" spans="1:5">
      <c r="A88" s="21">
        <v>31013</v>
      </c>
      <c r="B88" s="21" t="s">
        <v>105</v>
      </c>
      <c r="C88" s="20"/>
      <c r="D88" s="20"/>
      <c r="E88" s="20"/>
    </row>
    <row r="89" s="19" customFormat="1" customHeight="1" spans="1:5">
      <c r="A89" s="21">
        <v>31019</v>
      </c>
      <c r="B89" s="21" t="s">
        <v>106</v>
      </c>
      <c r="C89" s="20"/>
      <c r="D89" s="20"/>
      <c r="E89" s="20"/>
    </row>
    <row r="90" s="19" customFormat="1" customHeight="1" spans="1:5">
      <c r="A90" s="21">
        <v>31020</v>
      </c>
      <c r="B90" s="21" t="s">
        <v>113</v>
      </c>
      <c r="C90" s="20"/>
      <c r="D90" s="20"/>
      <c r="E90" s="20"/>
    </row>
    <row r="91" s="19" customFormat="1" customHeight="1" spans="1:5">
      <c r="A91" s="21">
        <v>31099</v>
      </c>
      <c r="B91" s="21" t="s">
        <v>114</v>
      </c>
      <c r="C91" s="20"/>
      <c r="D91" s="20"/>
      <c r="E91" s="20"/>
    </row>
    <row r="92" s="19" customFormat="1" customHeight="1" spans="1:5">
      <c r="A92" s="21">
        <v>399</v>
      </c>
      <c r="B92" s="21" t="s">
        <v>115</v>
      </c>
      <c r="C92" s="20"/>
      <c r="D92" s="20"/>
      <c r="E92" s="20"/>
    </row>
    <row r="93" s="19" customFormat="1" customHeight="1" spans="1:5">
      <c r="A93" s="21">
        <v>39901</v>
      </c>
      <c r="B93" s="21" t="s">
        <v>116</v>
      </c>
      <c r="C93" s="20"/>
      <c r="D93" s="20"/>
      <c r="E93" s="20"/>
    </row>
    <row r="94" s="19" customFormat="1" customHeight="1" spans="1:5">
      <c r="A94" s="21">
        <v>39902</v>
      </c>
      <c r="B94" s="21" t="s">
        <v>117</v>
      </c>
      <c r="C94" s="20"/>
      <c r="D94" s="20"/>
      <c r="E94" s="20"/>
    </row>
    <row r="95" s="19" customFormat="1" customHeight="1" spans="1:5">
      <c r="A95" s="21">
        <v>39903</v>
      </c>
      <c r="B95" s="21" t="s">
        <v>118</v>
      </c>
      <c r="C95" s="20"/>
      <c r="D95" s="20"/>
      <c r="E95" s="20"/>
    </row>
    <row r="96" s="19" customFormat="1" customHeight="1" spans="1:5">
      <c r="A96" s="21">
        <v>39906</v>
      </c>
      <c r="B96" s="21" t="s">
        <v>119</v>
      </c>
      <c r="C96" s="20"/>
      <c r="D96" s="20"/>
      <c r="E96" s="20"/>
    </row>
    <row r="97" s="19" customFormat="1" customHeight="1" spans="1:5">
      <c r="A97" s="21">
        <v>39907</v>
      </c>
      <c r="B97" s="21" t="s">
        <v>120</v>
      </c>
      <c r="C97" s="20"/>
      <c r="D97" s="20"/>
      <c r="E97" s="20"/>
    </row>
    <row r="98" s="19" customFormat="1" customHeight="1" spans="1:5">
      <c r="A98" s="21">
        <v>39999</v>
      </c>
      <c r="B98" s="21" t="s">
        <v>121</v>
      </c>
      <c r="C98" s="20"/>
      <c r="D98" s="20"/>
      <c r="E98" s="20"/>
    </row>
  </sheetData>
  <mergeCells count="1">
    <mergeCell ref="A1:E1"/>
  </mergeCells>
  <printOptions horizontalCentered="1"/>
  <pageMargins left="0.751388888888889" right="0.751388888888889" top="1" bottom="1" header="0.511805555555556" footer="0.511805555555556"/>
  <pageSetup paperSize="9" orientation="portrait" horizontalDpi="6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V9"/>
  <sheetViews>
    <sheetView workbookViewId="0">
      <selection activeCell="E13" sqref="E13"/>
    </sheetView>
  </sheetViews>
  <sheetFormatPr defaultColWidth="9" defaultRowHeight="14.25"/>
  <cols>
    <col min="1" max="1" width="10.75" style="1" customWidth="1"/>
    <col min="2" max="2" width="21" style="1" customWidth="1"/>
    <col min="3" max="3" width="13.375" style="1" customWidth="1"/>
    <col min="4" max="4" width="14.375" style="1" customWidth="1"/>
    <col min="5" max="5" width="13.75" style="1" customWidth="1"/>
    <col min="6" max="16384" width="9" style="1"/>
  </cols>
  <sheetData>
    <row r="1" s="1" customFormat="1" ht="20.25" spans="1:5">
      <c r="A1" s="2" t="s">
        <v>122</v>
      </c>
      <c r="B1" s="2"/>
      <c r="C1" s="2"/>
      <c r="D1" s="2"/>
      <c r="E1" s="2"/>
    </row>
    <row r="2" s="1" customFormat="1" ht="18.75" spans="5:5">
      <c r="E2" s="7" t="s">
        <v>1</v>
      </c>
    </row>
    <row r="3" s="1" customFormat="1" ht="20" customHeight="1" spans="1:5">
      <c r="A3" s="8" t="s">
        <v>22</v>
      </c>
      <c r="B3" s="8"/>
      <c r="C3" s="9" t="s">
        <v>5</v>
      </c>
      <c r="D3" s="10"/>
      <c r="E3" s="11"/>
    </row>
    <row r="4" s="1" customFormat="1" ht="20" customHeight="1" spans="1:5">
      <c r="A4" s="12" t="s">
        <v>23</v>
      </c>
      <c r="B4" s="13" t="s">
        <v>24</v>
      </c>
      <c r="C4" s="14" t="s">
        <v>25</v>
      </c>
      <c r="D4" s="14" t="s">
        <v>36</v>
      </c>
      <c r="E4" s="15" t="s">
        <v>26</v>
      </c>
    </row>
    <row r="5" s="6" customFormat="1" ht="20" customHeight="1" spans="1:5">
      <c r="A5" s="12" t="s">
        <v>27</v>
      </c>
      <c r="B5" s="12"/>
      <c r="C5" s="16">
        <v>145.48</v>
      </c>
      <c r="D5" s="16">
        <v>62.22</v>
      </c>
      <c r="E5" s="16">
        <v>83.26</v>
      </c>
    </row>
    <row r="6" s="1" customFormat="1" ht="20" customHeight="1" spans="1:256">
      <c r="A6" s="17">
        <v>208</v>
      </c>
      <c r="B6" s="17" t="s">
        <v>28</v>
      </c>
      <c r="C6" s="15">
        <f t="shared" ref="C6:C9" si="0">D6+E6</f>
        <v>145.48</v>
      </c>
      <c r="D6" s="15">
        <v>62.22</v>
      </c>
      <c r="E6" s="15">
        <v>83.26</v>
      </c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8"/>
      <c r="AZ6" s="18"/>
      <c r="BA6" s="18"/>
      <c r="BB6" s="18"/>
      <c r="BC6" s="18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</row>
    <row r="7" s="1" customFormat="1" ht="20" customHeight="1" spans="1:5">
      <c r="A7" s="17">
        <v>20811</v>
      </c>
      <c r="B7" s="17" t="s">
        <v>29</v>
      </c>
      <c r="C7" s="15">
        <f>D7+E7</f>
        <v>145.48</v>
      </c>
      <c r="D7" s="15">
        <v>62.22</v>
      </c>
      <c r="E7" s="15">
        <v>83.26</v>
      </c>
    </row>
    <row r="8" s="1" customFormat="1" ht="20" customHeight="1" spans="1:5">
      <c r="A8" s="17">
        <v>2081101</v>
      </c>
      <c r="B8" s="17" t="s">
        <v>123</v>
      </c>
      <c r="C8" s="15">
        <f>D8+E8</f>
        <v>62.22</v>
      </c>
      <c r="D8" s="15">
        <v>62.22</v>
      </c>
      <c r="E8" s="15"/>
    </row>
    <row r="9" s="1" customFormat="1" ht="20" customHeight="1" spans="1:5">
      <c r="A9" s="17">
        <v>2081199</v>
      </c>
      <c r="B9" s="17" t="s">
        <v>30</v>
      </c>
      <c r="C9" s="15">
        <f>D9+E9</f>
        <v>83.26</v>
      </c>
      <c r="D9" s="15"/>
      <c r="E9" s="15">
        <v>83.26</v>
      </c>
    </row>
  </sheetData>
  <mergeCells count="4">
    <mergeCell ref="A1:E1"/>
    <mergeCell ref="A3:B3"/>
    <mergeCell ref="C3:E3"/>
    <mergeCell ref="A5:B5"/>
  </mergeCells>
  <printOptions horizontalCentered="1"/>
  <pageMargins left="0.751388888888889" right="0.751388888888889" top="1" bottom="1" header="0.511805555555556" footer="0.511805555555556"/>
  <pageSetup paperSize="9" orientation="portrait" horizontalDpi="6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4"/>
  <sheetViews>
    <sheetView workbookViewId="0">
      <selection activeCell="G7" sqref="G7"/>
    </sheetView>
  </sheetViews>
  <sheetFormatPr defaultColWidth="8.75" defaultRowHeight="14.25" outlineLevelRow="3" outlineLevelCol="3"/>
  <cols>
    <col min="1" max="1" width="17.25" style="1" customWidth="1"/>
    <col min="2" max="2" width="19.125" style="1" customWidth="1"/>
    <col min="3" max="3" width="27.125" style="1" customWidth="1"/>
    <col min="4" max="4" width="15" style="1" customWidth="1"/>
    <col min="5" max="16384" width="8.75" style="1"/>
  </cols>
  <sheetData>
    <row r="1" s="1" customFormat="1" ht="24" customHeight="1" spans="1:4">
      <c r="A1" s="2" t="s">
        <v>124</v>
      </c>
      <c r="B1" s="2"/>
      <c r="C1" s="2"/>
      <c r="D1" s="2"/>
    </row>
    <row r="2" s="1" customFormat="1" ht="18" customHeight="1" spans="4:4">
      <c r="D2" s="3" t="s">
        <v>32</v>
      </c>
    </row>
    <row r="3" s="1" customFormat="1" ht="21" customHeight="1" spans="1:4">
      <c r="A3" s="4" t="s">
        <v>25</v>
      </c>
      <c r="B3" s="5" t="s">
        <v>125</v>
      </c>
      <c r="C3" s="5" t="s">
        <v>126</v>
      </c>
      <c r="D3" s="5" t="s">
        <v>127</v>
      </c>
    </row>
    <row r="4" s="1" customFormat="1" ht="21" customHeight="1" spans="1:4">
      <c r="A4" s="4">
        <v>1.62</v>
      </c>
      <c r="B4" s="5"/>
      <c r="C4" s="5">
        <v>1.14</v>
      </c>
      <c r="D4" s="5">
        <v>0.48</v>
      </c>
    </row>
  </sheetData>
  <mergeCells count="1">
    <mergeCell ref="A1:D1"/>
  </mergeCells>
  <printOptions horizontalCentered="1"/>
  <pageMargins left="0.751388888888889" right="0.751388888888889" top="1" bottom="1" header="0.511805555555556" footer="0.511805555555556"/>
  <pageSetup paperSize="9" orientation="portrait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收支预算总表</vt:lpstr>
      <vt:lpstr>收入预算表</vt:lpstr>
      <vt:lpstr>项目支出预算表</vt:lpstr>
      <vt:lpstr>财政拨款经济科目分类支出预算明细表</vt:lpstr>
      <vt:lpstr>财政拨款支出功能分类支出预算明细表</vt:lpstr>
      <vt:lpstr>三公经费支出预算表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逝者如斯</dc:creator>
  <dcterms:created xsi:type="dcterms:W3CDTF">2017-03-27T14:07:34Z</dcterms:created>
  <dcterms:modified xsi:type="dcterms:W3CDTF">2017-03-27T14:29:22Z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2052-9.1.0.4337</vt:lpwstr>
  </property>
</Properties>
</file>